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_suolo_RE_3%_interventi" sheetId="1" state="visible" r:id="rId3"/>
  </sheets>
  <definedNames>
    <definedName function="false" hidden="false" localSheetId="0" name="_xlnm.Print_Area" vbProcedure="false">'Cons_suolo_RE_3%_interventi'!$B$2:$K$20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<sst xmlns="http://schemas.openxmlformats.org/spreadsheetml/2006/main" count="36" uniqueCount="31">
  <si>
    <t xml:space="preserve">Denominazione intervento</t>
  </si>
  <si>
    <t xml:space="preserve">Tipo strumento</t>
  </si>
  <si>
    <t xml:space="preserve">Superficie territoriale (mq) </t>
  </si>
  <si>
    <t xml:space="preserve">Destinazione urbanistica prevalente</t>
  </si>
  <si>
    <t xml:space="preserve">Data approvazione</t>
  </si>
  <si>
    <t xml:space="preserve">Data convenzione</t>
  </si>
  <si>
    <t xml:space="preserve">N. BURERT</t>
  </si>
  <si>
    <t xml:space="preserve">Superficie territoriale che incide nel 3% (mq)</t>
  </si>
  <si>
    <t xml:space="preserve">Incidenza su 3%TU
(132,8 Ha)</t>
  </si>
  <si>
    <t xml:space="preserve">Note</t>
  </si>
  <si>
    <t xml:space="preserve">Anno 2019</t>
  </si>
  <si>
    <t xml:space="preserve">Anno 2020</t>
  </si>
  <si>
    <t xml:space="preserve">Anno 2021</t>
  </si>
  <si>
    <t xml:space="preserve">Anno 2022</t>
  </si>
  <si>
    <t xml:space="preserve">Anno 2023</t>
  </si>
  <si>
    <r>
      <rPr>
        <sz val="10"/>
        <rFont val="Arial"/>
        <family val="2"/>
        <charset val="1"/>
      </rPr>
      <t xml:space="preserve">ASP_N1-17 Roncocesi – via C. Marx</t>
    </r>
    <r>
      <rPr>
        <b val="true"/>
        <sz val="10"/>
        <rFont val="Arial"/>
        <family val="2"/>
        <charset val="1"/>
      </rPr>
      <t xml:space="preserve">*</t>
    </r>
  </si>
  <si>
    <t xml:space="preserve">PPC_POC</t>
  </si>
  <si>
    <t xml:space="preserve">Produttivo</t>
  </si>
  <si>
    <t xml:space="preserve">-</t>
  </si>
  <si>
    <t xml:space="preserve">Computata solo porzione sud dell’intervento in quanto la restante era già ricompresa nel TU al 01.01.2018</t>
  </si>
  <si>
    <t xml:space="preserve">Anno 2024</t>
  </si>
  <si>
    <r>
      <rPr>
        <sz val="10"/>
        <rFont val="Arial"/>
        <family val="2"/>
        <charset val="1"/>
      </rPr>
      <t xml:space="preserve">ANS2-2b San Pellegrino – Via B. Croce</t>
    </r>
    <r>
      <rPr>
        <b val="true"/>
        <sz val="10"/>
        <rFont val="Arial"/>
        <family val="2"/>
        <charset val="1"/>
      </rPr>
      <t xml:space="preserve">*</t>
    </r>
  </si>
  <si>
    <t xml:space="preserve">PUA_POC</t>
  </si>
  <si>
    <t xml:space="preserve">Residenziale</t>
  </si>
  <si>
    <t xml:space="preserve">325 del 22/11/2023</t>
  </si>
  <si>
    <r>
      <rPr>
        <sz val="10"/>
        <rFont val="Arial"/>
        <family val="2"/>
        <charset val="1"/>
      </rPr>
      <t xml:space="preserve">ANS4-6a San Rigo – via San Rigo</t>
    </r>
    <r>
      <rPr>
        <b val="true"/>
        <sz val="10"/>
        <rFont val="Arial"/>
        <family val="2"/>
        <charset val="1"/>
      </rPr>
      <t xml:space="preserve">*</t>
    </r>
  </si>
  <si>
    <t xml:space="preserve">387 del 18/12/2024</t>
  </si>
  <si>
    <t xml:space="preserve">Computata solo porzione ovest dell’intervento in quanto la restante era già ricompresa nel TU al 01.01.2018</t>
  </si>
  <si>
    <r>
      <rPr>
        <sz val="10"/>
        <rFont val="Arial"/>
        <family val="2"/>
        <charset val="1"/>
      </rPr>
      <t xml:space="preserve">ASP_N1-5a Mancasale – via A. Moro</t>
    </r>
    <r>
      <rPr>
        <b val="true"/>
        <sz val="10"/>
        <rFont val="Arial"/>
        <family val="2"/>
        <charset val="1"/>
      </rPr>
      <t xml:space="preserve">*</t>
    </r>
  </si>
  <si>
    <t xml:space="preserve">TOTALE progressivo</t>
  </si>
  <si>
    <t xml:space="preserve">* Strumenti attuativi approvati in ottemperanza alle sentenze del TAR Parma nn. 191, 200 e 201 del 2022, alle ordinanze cautelari del Consiglio di Stato nn. 4559, 4560 e 4561 del 2022 e alle sentenze del Consiglio di Stato nn. 8134 e 8886 del 2024.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</si>
</sst>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"/>
    <numFmt numFmtId="166" formatCode="#,##0"/>
    <numFmt numFmtId="167" formatCode="#,##0.00"/>
    <numFmt numFmtId="168" formatCode="0%"/>
    <numFmt numFmtId="169" formatCode="0.0%"/>
    <numFmt numFmtId="170" formatCode="0.00%"/>
    <numFmt numFmtId="171" formatCode="dd/mm/yyyy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8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EE8AA"/>
        <bgColor rgb="FFDCDCDC"/>
      </patternFill>
    </fill>
    <fill>
      <patternFill patternType="solid">
        <fgColor rgb="FFF28D00"/>
        <bgColor rgb="FFD2691E"/>
      </patternFill>
    </fill>
    <fill>
      <patternFill patternType="solid">
        <fgColor rgb="FFDCDCDC"/>
        <bgColor rgb="FFEEE8AA"/>
      </patternFill>
    </fill>
    <fill>
      <patternFill patternType="solid">
        <fgColor rgb="FFD2691E"/>
        <bgColor rgb="FFF28D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7" fontId="6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0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4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4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0" fillId="4" borderId="1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8" fillId="4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5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5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EE8A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28D00"/>
      <rgbColor rgb="FFD2691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L1048576"/>
  <sheetViews>
    <sheetView showFormulas="false" showGridLines="true" showRowColHeaders="true" showZeros="true" rightToLeft="false" tabSelected="true" showOutlineSymbols="true" defaultGridColor="true" view="normal" topLeftCell="A7" colorId="64" zoomScale="120" zoomScaleNormal="120" zoomScalePageLayoutView="100" workbookViewId="0">
      <selection pane="topLeft" activeCell="B23" activeCellId="0" sqref="B23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2.6"/>
    <col collapsed="false" customWidth="true" hidden="false" outlineLevel="0" max="2" min="2" style="1" width="35"/>
    <col collapsed="false" customWidth="true" hidden="false" outlineLevel="0" max="3" min="3" style="1" width="10.66"/>
    <col collapsed="false" customWidth="true" hidden="false" outlineLevel="0" max="4" min="4" style="1" width="11.82"/>
    <col collapsed="false" customWidth="true" hidden="false" outlineLevel="0" max="5" min="5" style="1" width="13.47"/>
    <col collapsed="false" customWidth="true" hidden="false" outlineLevel="0" max="6" min="6" style="1" width="13.3"/>
    <col collapsed="false" customWidth="true" hidden="false" outlineLevel="0" max="7" min="7" style="1" width="13.28"/>
    <col collapsed="false" customWidth="true" hidden="false" outlineLevel="0" max="8" min="8" style="1" width="10.6"/>
    <col collapsed="false" customWidth="true" hidden="false" outlineLevel="0" max="9" min="9" style="1" width="11.12"/>
    <col collapsed="false" customWidth="true" hidden="false" outlineLevel="0" max="10" min="10" style="1" width="10.6"/>
    <col collapsed="false" customWidth="true" hidden="false" outlineLevel="0" max="11" min="11" style="1" width="19.23"/>
  </cols>
  <sheetData>
    <row r="2" customFormat="false" ht="51.6" hidden="false" customHeight="true" outlineLevel="0" collapsed="false"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6" t="s">
        <v>7</v>
      </c>
      <c r="J2" s="7" t="s">
        <v>8</v>
      </c>
      <c r="K2" s="7" t="s">
        <v>9</v>
      </c>
      <c r="L2" s="8"/>
    </row>
    <row r="3" customFormat="false" ht="8.35" hidden="false" customHeight="true" outlineLevel="0" collapsed="false">
      <c r="B3" s="9"/>
      <c r="C3" s="9"/>
      <c r="D3" s="10"/>
      <c r="E3" s="10"/>
      <c r="F3" s="10"/>
      <c r="G3" s="10"/>
      <c r="H3" s="10"/>
      <c r="I3" s="10"/>
      <c r="J3" s="11" t="n">
        <v>132.84</v>
      </c>
      <c r="K3" s="11"/>
      <c r="L3" s="8"/>
    </row>
    <row r="4" customFormat="false" ht="22.7" hidden="false" customHeight="true" outlineLevel="0" collapsed="false">
      <c r="B4" s="12" t="s">
        <v>10</v>
      </c>
      <c r="C4" s="12"/>
      <c r="D4" s="13" t="n">
        <v>0</v>
      </c>
      <c r="E4" s="14"/>
      <c r="F4" s="14"/>
      <c r="G4" s="14"/>
      <c r="H4" s="15"/>
      <c r="I4" s="13" t="n">
        <v>0</v>
      </c>
      <c r="J4" s="16" t="n">
        <v>0</v>
      </c>
      <c r="K4" s="17"/>
      <c r="L4" s="8"/>
    </row>
    <row r="5" customFormat="false" ht="8.35" hidden="false" customHeight="true" outlineLevel="0" collapsed="false">
      <c r="B5" s="9"/>
      <c r="C5" s="9"/>
      <c r="D5" s="10"/>
      <c r="E5" s="10"/>
      <c r="F5" s="10"/>
      <c r="G5" s="10"/>
      <c r="H5" s="10"/>
      <c r="I5" s="10"/>
      <c r="J5" s="18"/>
      <c r="K5" s="11"/>
      <c r="L5" s="8"/>
    </row>
    <row r="6" customFormat="false" ht="22.7" hidden="false" customHeight="true" outlineLevel="0" collapsed="false">
      <c r="B6" s="12" t="s">
        <v>11</v>
      </c>
      <c r="C6" s="12"/>
      <c r="D6" s="13" t="n">
        <v>0</v>
      </c>
      <c r="E6" s="14"/>
      <c r="F6" s="14"/>
      <c r="G6" s="14"/>
      <c r="H6" s="15"/>
      <c r="I6" s="13" t="n">
        <v>0</v>
      </c>
      <c r="J6" s="16" t="n">
        <v>0</v>
      </c>
      <c r="K6" s="17"/>
      <c r="L6" s="8"/>
    </row>
    <row r="7" customFormat="false" ht="8.35" hidden="false" customHeight="true" outlineLevel="0" collapsed="false">
      <c r="B7" s="9"/>
      <c r="C7" s="9"/>
      <c r="D7" s="10"/>
      <c r="E7" s="10"/>
      <c r="F7" s="10"/>
      <c r="G7" s="10"/>
      <c r="H7" s="10"/>
      <c r="I7" s="10"/>
      <c r="J7" s="18"/>
      <c r="K7" s="11"/>
      <c r="L7" s="8"/>
    </row>
    <row r="8" customFormat="false" ht="22.7" hidden="false" customHeight="true" outlineLevel="0" collapsed="false">
      <c r="B8" s="12" t="s">
        <v>12</v>
      </c>
      <c r="C8" s="12"/>
      <c r="D8" s="13" t="n">
        <v>0</v>
      </c>
      <c r="E8" s="14"/>
      <c r="F8" s="14"/>
      <c r="G8" s="14"/>
      <c r="H8" s="15"/>
      <c r="I8" s="13" t="n">
        <v>0</v>
      </c>
      <c r="J8" s="16" t="n">
        <v>0</v>
      </c>
      <c r="K8" s="17"/>
      <c r="L8" s="8"/>
    </row>
    <row r="9" customFormat="false" ht="8.35" hidden="false" customHeight="true" outlineLevel="0" collapsed="false">
      <c r="B9" s="9"/>
      <c r="C9" s="9"/>
      <c r="D9" s="10"/>
      <c r="E9" s="10"/>
      <c r="F9" s="10"/>
      <c r="G9" s="10"/>
      <c r="H9" s="10"/>
      <c r="I9" s="10"/>
      <c r="J9" s="18"/>
      <c r="K9" s="11"/>
      <c r="L9" s="8"/>
    </row>
    <row r="10" customFormat="false" ht="22.7" hidden="false" customHeight="true" outlineLevel="0" collapsed="false">
      <c r="B10" s="12" t="s">
        <v>13</v>
      </c>
      <c r="C10" s="12"/>
      <c r="D10" s="13" t="n">
        <v>0</v>
      </c>
      <c r="E10" s="14"/>
      <c r="F10" s="14"/>
      <c r="G10" s="14"/>
      <c r="H10" s="15"/>
      <c r="I10" s="13" t="n">
        <v>0</v>
      </c>
      <c r="J10" s="16" t="n">
        <v>0</v>
      </c>
      <c r="K10" s="17"/>
      <c r="L10" s="8"/>
    </row>
    <row r="11" customFormat="false" ht="8.35" hidden="false" customHeight="true" outlineLevel="0" collapsed="false">
      <c r="B11" s="9"/>
      <c r="C11" s="9"/>
      <c r="D11" s="10"/>
      <c r="E11" s="10"/>
      <c r="F11" s="10"/>
      <c r="G11" s="10"/>
      <c r="H11" s="10"/>
      <c r="I11" s="10"/>
      <c r="J11" s="18"/>
      <c r="K11" s="11"/>
      <c r="L11" s="8"/>
    </row>
    <row r="12" customFormat="false" ht="22.7" hidden="false" customHeight="true" outlineLevel="0" collapsed="false">
      <c r="B12" s="19" t="s">
        <v>14</v>
      </c>
      <c r="C12" s="20"/>
      <c r="D12" s="21" t="n">
        <f aca="false">D13</f>
        <v>7130</v>
      </c>
      <c r="E12" s="22"/>
      <c r="F12" s="22"/>
      <c r="G12" s="22"/>
      <c r="H12" s="23"/>
      <c r="I12" s="24" t="n">
        <f aca="false">I13</f>
        <v>6807</v>
      </c>
      <c r="J12" s="25" t="n">
        <f aca="false">(I12/10000)/132.8</f>
        <v>0.00512575301204819</v>
      </c>
      <c r="K12" s="26"/>
    </row>
    <row r="13" customFormat="false" ht="48.2" hidden="false" customHeight="true" outlineLevel="0" collapsed="false">
      <c r="B13" s="27" t="s">
        <v>15</v>
      </c>
      <c r="C13" s="28" t="s">
        <v>16</v>
      </c>
      <c r="D13" s="29" t="n">
        <v>7130</v>
      </c>
      <c r="E13" s="30" t="s">
        <v>17</v>
      </c>
      <c r="F13" s="31" t="n">
        <v>45250</v>
      </c>
      <c r="G13" s="31" t="n">
        <v>45253</v>
      </c>
      <c r="H13" s="32" t="s">
        <v>18</v>
      </c>
      <c r="I13" s="33" t="n">
        <v>6807</v>
      </c>
      <c r="J13" s="34" t="n">
        <f aca="false">(I13/10000)/132.8</f>
        <v>0.00512575301204819</v>
      </c>
      <c r="K13" s="35" t="s">
        <v>19</v>
      </c>
    </row>
    <row r="14" customFormat="false" ht="7.45" hidden="false" customHeight="true" outlineLevel="0" collapsed="false">
      <c r="B14" s="36"/>
      <c r="C14" s="36"/>
      <c r="D14" s="37"/>
      <c r="E14" s="38"/>
      <c r="F14" s="39"/>
      <c r="G14" s="38"/>
      <c r="H14" s="40"/>
      <c r="I14" s="37"/>
      <c r="J14" s="37"/>
      <c r="K14" s="37"/>
    </row>
    <row r="15" customFormat="false" ht="22.7" hidden="false" customHeight="true" outlineLevel="0" collapsed="false">
      <c r="B15" s="19" t="s">
        <v>20</v>
      </c>
      <c r="C15" s="20"/>
      <c r="D15" s="21" t="n">
        <f aca="false">SUM(D16:D18)</f>
        <v>199979</v>
      </c>
      <c r="E15" s="22"/>
      <c r="F15" s="41"/>
      <c r="G15" s="22"/>
      <c r="H15" s="23"/>
      <c r="I15" s="24" t="n">
        <f aca="false">SUM(I16:I18)</f>
        <v>125661</v>
      </c>
      <c r="J15" s="25" t="n">
        <f aca="false">(I15/10000)/132.8</f>
        <v>0.0946242469879518</v>
      </c>
      <c r="K15" s="26"/>
    </row>
    <row r="16" customFormat="false" ht="25.5" hidden="false" customHeight="true" outlineLevel="0" collapsed="false">
      <c r="B16" s="42" t="s">
        <v>21</v>
      </c>
      <c r="C16" s="43" t="s">
        <v>22</v>
      </c>
      <c r="D16" s="37" t="n">
        <v>84800</v>
      </c>
      <c r="E16" s="44" t="s">
        <v>23</v>
      </c>
      <c r="F16" s="39" t="n">
        <v>45218</v>
      </c>
      <c r="G16" s="45" t="n">
        <v>45442</v>
      </c>
      <c r="H16" s="46" t="s">
        <v>24</v>
      </c>
      <c r="I16" s="47" t="n">
        <v>49730</v>
      </c>
      <c r="J16" s="48" t="n">
        <f aca="false">(I16/10000)/132.8</f>
        <v>0.0374472891566265</v>
      </c>
      <c r="K16" s="48"/>
    </row>
    <row r="17" customFormat="false" ht="48.2" hidden="false" customHeight="true" outlineLevel="0" collapsed="false">
      <c r="B17" s="49" t="s">
        <v>25</v>
      </c>
      <c r="C17" s="50" t="s">
        <v>22</v>
      </c>
      <c r="D17" s="51" t="n">
        <v>9330</v>
      </c>
      <c r="E17" s="52" t="s">
        <v>23</v>
      </c>
      <c r="F17" s="53" t="n">
        <v>45638</v>
      </c>
      <c r="G17" s="54" t="n">
        <v>45645</v>
      </c>
      <c r="H17" s="55" t="s">
        <v>26</v>
      </c>
      <c r="I17" s="56" t="n">
        <v>9330</v>
      </c>
      <c r="J17" s="57" t="n">
        <f aca="false">(I17/10000)/132.8</f>
        <v>0.00702560240963855</v>
      </c>
      <c r="K17" s="58" t="s">
        <v>27</v>
      </c>
    </row>
    <row r="18" customFormat="false" ht="25.5" hidden="false" customHeight="true" outlineLevel="0" collapsed="false">
      <c r="B18" s="27" t="s">
        <v>28</v>
      </c>
      <c r="C18" s="28" t="s">
        <v>22</v>
      </c>
      <c r="D18" s="59" t="n">
        <v>105849</v>
      </c>
      <c r="E18" s="60" t="s">
        <v>17</v>
      </c>
      <c r="F18" s="61" t="n">
        <v>45638</v>
      </c>
      <c r="G18" s="31" t="n">
        <v>45653</v>
      </c>
      <c r="H18" s="62" t="s">
        <v>26</v>
      </c>
      <c r="I18" s="33" t="n">
        <v>66601</v>
      </c>
      <c r="J18" s="63" t="n">
        <f aca="false">(I18/10000)/132.8</f>
        <v>0.0501513554216867</v>
      </c>
      <c r="K18" s="63"/>
    </row>
    <row r="19" customFormat="false" ht="8.35" hidden="false" customHeight="true" outlineLevel="0" collapsed="false">
      <c r="B19" s="64"/>
      <c r="C19" s="64"/>
      <c r="D19" s="65"/>
      <c r="E19" s="66"/>
      <c r="F19" s="67"/>
      <c r="G19" s="66"/>
      <c r="H19" s="68"/>
      <c r="I19" s="65"/>
      <c r="J19" s="64"/>
      <c r="K19" s="64"/>
    </row>
    <row r="20" customFormat="false" ht="32.3" hidden="false" customHeight="true" outlineLevel="0" collapsed="false">
      <c r="B20" s="69" t="s">
        <v>29</v>
      </c>
      <c r="C20" s="69"/>
      <c r="D20" s="70" t="n">
        <f aca="false">D12+D15</f>
        <v>207109</v>
      </c>
      <c r="E20" s="71"/>
      <c r="F20" s="72"/>
      <c r="G20" s="71"/>
      <c r="H20" s="73"/>
      <c r="I20" s="70" t="n">
        <f aca="false">I12+I15</f>
        <v>132468</v>
      </c>
      <c r="J20" s="74" t="n">
        <f aca="false">(I20/10000)/132.8</f>
        <v>0.09975</v>
      </c>
      <c r="K20" s="75"/>
    </row>
    <row r="23" customFormat="false" ht="23.6" hidden="false" customHeight="true" outlineLevel="0" collapsed="false">
      <c r="B23" s="76" t="s">
        <v>30</v>
      </c>
      <c r="C23" s="76"/>
      <c r="D23" s="76"/>
      <c r="E23" s="76"/>
      <c r="F23" s="76"/>
      <c r="G23" s="76"/>
      <c r="H23" s="76"/>
      <c r="I23" s="76"/>
      <c r="J23" s="76"/>
      <c r="K23" s="76"/>
    </row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23:K23"/>
  </mergeCells>
  <printOptions headings="false" gridLines="false" gridLinesSet="true" horizontalCentered="false" verticalCentered="false"/>
  <pageMargins left="0.65625" right="0.677777777777778" top="1.12291666666667" bottom="0.7875" header="0.7875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>&amp;CBilancio incidenza del 3% del consumo di suolo ai sensi dell'art. 5 comma 6 della L.R. 24/2017 - anno 2024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Andrea Anceschi</cp:lastModifiedBy>
  <cp:lastPrinted>2024-10-09T12:47:43Z</cp:lastPrinted>
  <dcterms:modified xsi:type="dcterms:W3CDTF">2025-02-05T09:42:27Z</dcterms:modified>
  <cp:revision>145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